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G:\1_(양재명) 2019\예비사정\2024년 2월 졸업\"/>
    </mc:Choice>
  </mc:AlternateContent>
  <xr:revisionPtr revIDLastSave="0" documentId="8_{CB101F30-E4DB-4AC3-B89C-245393A41F82}" xr6:coauthVersionLast="36" xr6:coauthVersionMax="36" xr10:uidLastSave="{00000000-0000-0000-0000-000000000000}"/>
  <bookViews>
    <workbookView xWindow="0" yWindow="0" windowWidth="23040" windowHeight="9330" xr2:uid="{00000000-000D-0000-FFFF-FFFF00000000}"/>
  </bookViews>
  <sheets>
    <sheet name="예비사정표" sheetId="1" r:id="rId1"/>
    <sheet name="Pre-screen for graduation form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 l="1"/>
  <c r="P8" i="1"/>
  <c r="R8" i="1" s="1"/>
  <c r="AD8" i="1" s="1"/>
  <c r="P10" i="1"/>
  <c r="R10" i="1" s="1"/>
  <c r="S10" i="1"/>
  <c r="AB10" i="1"/>
  <c r="P9" i="1"/>
  <c r="R9" i="1" s="1"/>
  <c r="AD9" i="1" s="1"/>
  <c r="S9" i="1"/>
  <c r="AD10" i="1" l="1"/>
  <c r="AB9" i="3"/>
  <c r="S9" i="3"/>
  <c r="P9" i="3"/>
  <c r="R9" i="3" s="1"/>
  <c r="S8" i="3"/>
  <c r="P8" i="3"/>
  <c r="R8" i="3" s="1"/>
  <c r="AD8" i="3" s="1"/>
  <c r="AD9" i="3" l="1"/>
</calcChain>
</file>

<file path=xl/sharedStrings.xml><?xml version="1.0" encoding="utf-8"?>
<sst xmlns="http://schemas.openxmlformats.org/spreadsheetml/2006/main" count="159" uniqueCount="90">
  <si>
    <t>과정</t>
  </si>
  <si>
    <t>학번</t>
  </si>
  <si>
    <t>성명</t>
  </si>
  <si>
    <t>교양</t>
  </si>
  <si>
    <t>이수완료</t>
  </si>
  <si>
    <t>해당없음</t>
  </si>
  <si>
    <t>연     구</t>
    <phoneticPr fontId="1" type="noConversion"/>
  </si>
  <si>
    <t>취득</t>
    <phoneticPr fontId="1" type="noConversion"/>
  </si>
  <si>
    <t>기준</t>
    <phoneticPr fontId="1" type="noConversion"/>
  </si>
  <si>
    <t>기준</t>
    <phoneticPr fontId="1" type="noConversion"/>
  </si>
  <si>
    <t>전공</t>
    <phoneticPr fontId="1" type="noConversion"/>
  </si>
  <si>
    <t>전공소계 [C]=
B1+B2+B3</t>
    <phoneticPr fontId="1" type="noConversion"/>
  </si>
  <si>
    <t>선택
[B2]</t>
    <phoneticPr fontId="1" type="noConversion"/>
  </si>
  <si>
    <t>필수
[B1]</t>
    <phoneticPr fontId="1" type="noConversion"/>
  </si>
  <si>
    <t>취득</t>
    <phoneticPr fontId="1" type="noConversion"/>
  </si>
  <si>
    <t>논문연구
[E1]</t>
    <phoneticPr fontId="1" type="noConversion"/>
  </si>
  <si>
    <t>세미나
[E2]</t>
    <phoneticPr fontId="1" type="noConversion"/>
  </si>
  <si>
    <t>교   과   목</t>
    <phoneticPr fontId="1" type="noConversion"/>
  </si>
  <si>
    <t>ㅇㅇㅇ</t>
    <phoneticPr fontId="1" type="noConversion"/>
  </si>
  <si>
    <t>총취득학점
[G]=D+F</t>
    <phoneticPr fontId="1" type="noConversion"/>
  </si>
  <si>
    <t>국비</t>
    <phoneticPr fontId="1" type="noConversion"/>
  </si>
  <si>
    <t>KAIST</t>
    <phoneticPr fontId="1" type="noConversion"/>
  </si>
  <si>
    <t>리더십강좌</t>
    <phoneticPr fontId="1" type="noConversion"/>
  </si>
  <si>
    <t>윤리 및 안전</t>
    <phoneticPr fontId="1" type="noConversion"/>
  </si>
  <si>
    <t>S</t>
    <phoneticPr fontId="1" type="noConversion"/>
  </si>
  <si>
    <t>학생
구분</t>
    <phoneticPr fontId="1" type="noConversion"/>
  </si>
  <si>
    <t>지도교수 확인</t>
    <phoneticPr fontId="1" type="noConversion"/>
  </si>
  <si>
    <t>지도교수</t>
    <phoneticPr fontId="1" type="noConversion"/>
  </si>
  <si>
    <t>신청
학생
확인</t>
    <phoneticPr fontId="1" type="noConversion"/>
  </si>
  <si>
    <t>※ 리더십강좌 : 석사, 석박통합(박)은 필수, 일반 및 외국인학생은 제외</t>
    <phoneticPr fontId="1" type="noConversion"/>
  </si>
  <si>
    <r>
      <t xml:space="preserve">    </t>
    </r>
    <r>
      <rPr>
        <sz val="9"/>
        <color rgb="FFFF0000"/>
        <rFont val="맑은 고딕"/>
        <family val="3"/>
        <charset val="129"/>
        <scheme val="minor"/>
      </rPr>
      <t>2018학년도 봄학기 입학생부터는 입학후 재학학기 기준 2학기 이내 이수하여야 함.</t>
    </r>
    <phoneticPr fontId="1" type="noConversion"/>
  </si>
  <si>
    <t>※ 윤리및안전I : 모든 재학생 이수 필수, 석·박사과정 재학 중 한번만 이수하면 됨, 이수한 경우 'S'로 표기</t>
    <phoneticPr fontId="1" type="noConversion"/>
  </si>
  <si>
    <t>비고</t>
    <phoneticPr fontId="1" type="noConversion"/>
  </si>
  <si>
    <r>
      <t xml:space="preserve">EE509
</t>
    </r>
    <r>
      <rPr>
        <sz val="8"/>
        <color theme="1"/>
        <rFont val="맑은 고딕"/>
        <family val="3"/>
        <charset val="129"/>
        <scheme val="minor"/>
      </rPr>
      <t>연구논문작성법</t>
    </r>
    <r>
      <rPr>
        <sz val="9"/>
        <color theme="1"/>
        <rFont val="맑은 고딕"/>
        <family val="3"/>
        <charset val="129"/>
        <scheme val="minor"/>
      </rPr>
      <t xml:space="preserve">
[B3]</t>
    </r>
    <phoneticPr fontId="1" type="noConversion"/>
  </si>
  <si>
    <t>공통필수 [A]</t>
    <phoneticPr fontId="1" type="noConversion"/>
  </si>
  <si>
    <t>연구학점 계
[F]=
E1+E2+E3+E4</t>
    <phoneticPr fontId="1" type="noConversion"/>
  </si>
  <si>
    <t>교과학점 계
[D]=
A+C</t>
    <phoneticPr fontId="1" type="noConversion"/>
  </si>
  <si>
    <r>
      <t xml:space="preserve">ex)
</t>
    </r>
    <r>
      <rPr>
        <b/>
        <sz val="11"/>
        <color rgb="FF0066CC"/>
        <rFont val="맑은 고딕"/>
        <family val="3"/>
        <charset val="129"/>
        <scheme val="minor"/>
      </rPr>
      <t>박사</t>
    </r>
    <r>
      <rPr>
        <sz val="9"/>
        <color rgb="FF0066CC"/>
        <rFont val="맑은 고딕"/>
        <family val="3"/>
        <charset val="129"/>
        <scheme val="minor"/>
      </rPr>
      <t xml:space="preserve"> </t>
    </r>
    <phoneticPr fontId="1" type="noConversion"/>
  </si>
  <si>
    <r>
      <t xml:space="preserve">ex)
</t>
    </r>
    <r>
      <rPr>
        <b/>
        <sz val="11"/>
        <color rgb="FF0066CC"/>
        <rFont val="맑은 고딕"/>
        <family val="3"/>
        <charset val="129"/>
        <scheme val="minor"/>
      </rPr>
      <t>석사</t>
    </r>
    <r>
      <rPr>
        <sz val="9"/>
        <color rgb="FF0066CC"/>
        <rFont val="맑은 고딕"/>
        <family val="3"/>
        <charset val="129"/>
        <scheme val="minor"/>
      </rPr>
      <t xml:space="preserve"> </t>
    </r>
    <phoneticPr fontId="1" type="noConversion"/>
  </si>
  <si>
    <r>
      <rPr>
        <b/>
        <sz val="11"/>
        <color rgb="FF0066CC"/>
        <rFont val="맑은 고딕"/>
        <family val="3"/>
        <charset val="129"/>
        <scheme val="minor"/>
      </rPr>
      <t>2014</t>
    </r>
    <r>
      <rPr>
        <sz val="9"/>
        <color rgb="FF0066CC"/>
        <rFont val="맑은 고딕"/>
        <family val="3"/>
        <charset val="129"/>
        <scheme val="minor"/>
      </rPr>
      <t>5xxx</t>
    </r>
    <phoneticPr fontId="1" type="noConversion"/>
  </si>
  <si>
    <t>28이상</t>
    <phoneticPr fontId="1" type="noConversion"/>
  </si>
  <si>
    <t>2회</t>
    <phoneticPr fontId="1" type="noConversion"/>
  </si>
  <si>
    <t>2회
(1.5학점)</t>
    <phoneticPr fontId="1" type="noConversion"/>
  </si>
  <si>
    <t>4이상</t>
    <phoneticPr fontId="1" type="noConversion"/>
  </si>
  <si>
    <r>
      <rPr>
        <b/>
        <sz val="11"/>
        <color rgb="FF0066CC"/>
        <rFont val="맑은 고딕"/>
        <family val="3"/>
        <charset val="129"/>
        <scheme val="minor"/>
      </rPr>
      <t>2018</t>
    </r>
    <r>
      <rPr>
        <sz val="9"/>
        <color rgb="FF0066CC"/>
        <rFont val="맑은 고딕"/>
        <family val="3"/>
        <charset val="129"/>
        <scheme val="minor"/>
      </rPr>
      <t>3xxx</t>
    </r>
    <phoneticPr fontId="1" type="noConversion"/>
  </si>
  <si>
    <t>논문세미나(박사)또는 
세미나(석사/박사) &lt;콜로퀴움&gt;
[E4]</t>
    <phoneticPr fontId="1" type="noConversion"/>
  </si>
  <si>
    <r>
      <rPr>
        <sz val="9"/>
        <color rgb="FFFF0000"/>
        <rFont val="맑은 고딕"/>
        <family val="3"/>
        <charset val="129"/>
        <scheme val="minor"/>
      </rPr>
      <t>* 이수자</t>
    </r>
    <r>
      <rPr>
        <sz val="9"/>
        <color theme="1"/>
        <rFont val="맑은 고딕"/>
        <family val="3"/>
        <charset val="129"/>
        <scheme val="minor"/>
      </rPr>
      <t xml:space="preserve">
EE990
</t>
    </r>
    <r>
      <rPr>
        <sz val="8"/>
        <color theme="1"/>
        <rFont val="맑은 고딕"/>
        <family val="3"/>
        <charset val="129"/>
        <scheme val="minor"/>
      </rPr>
      <t>연구논문작성법</t>
    </r>
    <r>
      <rPr>
        <sz val="9"/>
        <color theme="1"/>
        <rFont val="맑은 고딕"/>
        <family val="3"/>
        <charset val="129"/>
        <scheme val="minor"/>
      </rPr>
      <t xml:space="preserve"> 
[E3]</t>
    </r>
    <phoneticPr fontId="1" type="noConversion"/>
  </si>
  <si>
    <t>Courses</t>
    <phoneticPr fontId="1" type="noConversion"/>
  </si>
  <si>
    <t>Research</t>
    <phoneticPr fontId="1" type="noConversion"/>
  </si>
  <si>
    <t>Total
[G]=D+F</t>
    <phoneticPr fontId="1" type="noConversion"/>
  </si>
  <si>
    <t>Course</t>
    <phoneticPr fontId="1" type="noConversion"/>
  </si>
  <si>
    <t>Classification</t>
    <phoneticPr fontId="1" type="noConversion"/>
  </si>
  <si>
    <t>Student
ID</t>
    <phoneticPr fontId="1" type="noConversion"/>
  </si>
  <si>
    <t>Name</t>
    <phoneticPr fontId="1" type="noConversion"/>
  </si>
  <si>
    <t>G.E</t>
    <phoneticPr fontId="1" type="noConversion"/>
  </si>
  <si>
    <t>Mandatory general
 [A]</t>
    <phoneticPr fontId="1" type="noConversion"/>
  </si>
  <si>
    <t>Mandatory
[B1]</t>
    <phoneticPr fontId="1" type="noConversion"/>
  </si>
  <si>
    <t>Elective
[B2]</t>
    <phoneticPr fontId="1" type="noConversion"/>
  </si>
  <si>
    <t>Major</t>
    <phoneticPr fontId="1" type="noConversion"/>
  </si>
  <si>
    <t>Subtotal
[C]=
B1+B2+B3</t>
    <phoneticPr fontId="1" type="noConversion"/>
  </si>
  <si>
    <t>Courses Total
[D]=A+C</t>
    <phoneticPr fontId="1" type="noConversion"/>
  </si>
  <si>
    <t>Research
[E1]</t>
    <phoneticPr fontId="1" type="noConversion"/>
  </si>
  <si>
    <t>Seminar
[E2]</t>
    <phoneticPr fontId="1" type="noConversion"/>
  </si>
  <si>
    <t>EE990
 Technical Writing 
[E3]</t>
    <phoneticPr fontId="1" type="noConversion"/>
  </si>
  <si>
    <t>Thesis Seminar
or 
Seminar(subtitle:Colloquium)
[E4]</t>
    <phoneticPr fontId="1" type="noConversion"/>
  </si>
  <si>
    <t>Research Total
[F]=
E1+E2+E3+E4</t>
    <phoneticPr fontId="1" type="noConversion"/>
  </si>
  <si>
    <t>Completed/will be completed</t>
    <phoneticPr fontId="1" type="noConversion"/>
  </si>
  <si>
    <r>
      <t xml:space="preserve">ex)
</t>
    </r>
    <r>
      <rPr>
        <b/>
        <sz val="11"/>
        <color rgb="FF0066CC"/>
        <rFont val="맑은 고딕"/>
        <family val="3"/>
        <charset val="129"/>
        <scheme val="minor"/>
      </rPr>
      <t>PhD</t>
    </r>
    <r>
      <rPr>
        <sz val="9"/>
        <color rgb="FF0066CC"/>
        <rFont val="맑은 고딕"/>
        <family val="3"/>
        <charset val="129"/>
        <scheme val="minor"/>
      </rPr>
      <t xml:space="preserve"> </t>
    </r>
    <phoneticPr fontId="1" type="noConversion"/>
  </si>
  <si>
    <r>
      <t xml:space="preserve">ex)
</t>
    </r>
    <r>
      <rPr>
        <b/>
        <sz val="11"/>
        <color rgb="FF0066CC"/>
        <rFont val="맑은 고딕"/>
        <family val="3"/>
        <charset val="129"/>
        <scheme val="minor"/>
      </rPr>
      <t>M.S.</t>
    </r>
    <r>
      <rPr>
        <sz val="9"/>
        <color rgb="FF0066CC"/>
        <rFont val="맑은 고딕"/>
        <family val="3"/>
        <charset val="129"/>
        <scheme val="minor"/>
      </rPr>
      <t xml:space="preserve"> </t>
    </r>
    <phoneticPr fontId="1" type="noConversion"/>
  </si>
  <si>
    <t>Advisor/
(co-advisor)</t>
    <phoneticPr fontId="1" type="noConversion"/>
  </si>
  <si>
    <t>earned</t>
    <phoneticPr fontId="1" type="noConversion"/>
  </si>
  <si>
    <t>required</t>
    <phoneticPr fontId="1" type="noConversion"/>
  </si>
  <si>
    <t>2times</t>
    <phoneticPr fontId="1" type="noConversion"/>
  </si>
  <si>
    <t>At least
28</t>
    <phoneticPr fontId="1" type="noConversion"/>
  </si>
  <si>
    <t>At least
4</t>
    <phoneticPr fontId="1" type="noConversion"/>
  </si>
  <si>
    <t>*Leadership</t>
    <phoneticPr fontId="1" type="noConversion"/>
  </si>
  <si>
    <t>* Leadership: Mandatory for MS Course students and MS-PhD integrated course students (elective for international students and other scholarship students)</t>
    <phoneticPr fontId="1" type="noConversion"/>
  </si>
  <si>
    <t>**Ethics and Safety</t>
    <phoneticPr fontId="1" type="noConversion"/>
  </si>
  <si>
    <r>
      <t xml:space="preserve">***EE509
</t>
    </r>
    <r>
      <rPr>
        <sz val="8"/>
        <color theme="1"/>
        <rFont val="맑은 고딕"/>
        <family val="3"/>
        <charset val="129"/>
        <scheme val="minor"/>
      </rPr>
      <t xml:space="preserve">Technical Writing </t>
    </r>
    <r>
      <rPr>
        <sz val="9"/>
        <color theme="1"/>
        <rFont val="맑은 고딕"/>
        <family val="3"/>
        <charset val="129"/>
        <scheme val="minor"/>
      </rPr>
      <t xml:space="preserve">
[B3]</t>
    </r>
    <phoneticPr fontId="1" type="noConversion"/>
  </si>
  <si>
    <t>** Ethics and Safety: Mandatory for all students</t>
    <phoneticPr fontId="1" type="noConversion"/>
  </si>
  <si>
    <t>*** EE509 Technical Writing Technical Writing: Mandatory for MS Course students and MS-PhD integrated course students (elective for international students and other scholarship students)</t>
    <phoneticPr fontId="1" type="noConversion"/>
  </si>
  <si>
    <r>
      <rPr>
        <b/>
        <sz val="11"/>
        <color rgb="FF0066CC"/>
        <rFont val="맑은 고딕"/>
        <family val="3"/>
        <charset val="129"/>
        <scheme val="minor"/>
      </rPr>
      <t>2015</t>
    </r>
    <r>
      <rPr>
        <sz val="9"/>
        <color rgb="FF0066CC"/>
        <rFont val="맑은 고딕"/>
        <family val="3"/>
        <charset val="129"/>
        <scheme val="minor"/>
      </rPr>
      <t>5xxx</t>
    </r>
    <phoneticPr fontId="1" type="noConversion"/>
  </si>
  <si>
    <t>-</t>
    <phoneticPr fontId="1" type="noConversion"/>
  </si>
  <si>
    <t>Student
(sign)</t>
    <phoneticPr fontId="1" type="noConversion"/>
  </si>
  <si>
    <t>Advisor
(sign)</t>
    <phoneticPr fontId="1" type="noConversion"/>
  </si>
  <si>
    <t>remark</t>
    <phoneticPr fontId="1" type="noConversion"/>
  </si>
  <si>
    <t>foreigner</t>
    <phoneticPr fontId="1" type="noConversion"/>
  </si>
  <si>
    <t>※ 부전공 신청자는 비고란에 부전공 이수학점 기재(해당학과 담당선생님께 확인받을것)</t>
    <phoneticPr fontId="1" type="noConversion"/>
  </si>
  <si>
    <t>2024년 2월 졸업예정자 예비사정표</t>
    <phoneticPr fontId="1" type="noConversion"/>
  </si>
  <si>
    <t>Pre-screen for Graduation Feb. 2024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</si>
</sst>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_);[Red]\(0.0\)"/>
  </numFmts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rgb="FF0066CC"/>
      <name val="맑은 고딕"/>
      <family val="3"/>
      <charset val="129"/>
      <scheme val="minor"/>
    </font>
    <font>
      <b/>
      <sz val="10"/>
      <color rgb="FF0066CC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1"/>
      <color rgb="FF0066CC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6"/>
      <color rgb="FF0066CC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7"/>
      <color rgb="FF0066CC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177" fontId="5" fillId="2" borderId="3" xfId="0" applyNumberFormat="1" applyFont="1" applyFill="1" applyBorder="1" applyAlignment="1">
      <alignment horizontal="center" vertical="center" wrapText="1"/>
    </xf>
    <xf numFmtId="177" fontId="5" fillId="3" borderId="4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176" fontId="9" fillId="0" borderId="29" xfId="0" applyNumberFormat="1" applyFont="1" applyFill="1" applyBorder="1" applyAlignment="1">
      <alignment horizontal="center" vertical="center" wrapText="1"/>
    </xf>
    <xf numFmtId="176" fontId="3" fillId="4" borderId="3" xfId="0" applyNumberFormat="1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176" fontId="3" fillId="4" borderId="5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3" fillId="4" borderId="30" xfId="0" applyNumberFormat="1" applyFont="1" applyFill="1" applyBorder="1" applyAlignment="1">
      <alignment horizontal="center" vertical="center" wrapText="1"/>
    </xf>
    <xf numFmtId="176" fontId="3" fillId="4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3" fillId="4" borderId="33" xfId="0" applyNumberFormat="1" applyFont="1" applyFill="1" applyBorder="1" applyAlignment="1">
      <alignment horizontal="center" vertical="center" wrapText="1"/>
    </xf>
    <xf numFmtId="176" fontId="9" fillId="0" borderId="33" xfId="0" applyNumberFormat="1" applyFont="1" applyFill="1" applyBorder="1" applyAlignment="1">
      <alignment horizontal="center" vertical="center" wrapText="1"/>
    </xf>
    <xf numFmtId="177" fontId="4" fillId="5" borderId="4" xfId="0" applyNumberFormat="1" applyFont="1" applyFill="1" applyBorder="1" applyAlignment="1">
      <alignment horizontal="center" vertical="center" wrapText="1"/>
    </xf>
    <xf numFmtId="176" fontId="14" fillId="6" borderId="3" xfId="0" applyNumberFormat="1" applyFont="1" applyFill="1" applyBorder="1" applyAlignment="1">
      <alignment horizontal="center" vertical="center" wrapText="1"/>
    </xf>
    <xf numFmtId="177" fontId="4" fillId="6" borderId="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 shrinkToFit="1"/>
    </xf>
    <xf numFmtId="176" fontId="16" fillId="4" borderId="3" xfId="0" applyNumberFormat="1" applyFont="1" applyFill="1" applyBorder="1" applyAlignment="1">
      <alignment horizontal="center" vertical="center" wrapText="1"/>
    </xf>
    <xf numFmtId="176" fontId="16" fillId="4" borderId="33" xfId="0" applyNumberFormat="1" applyFont="1" applyFill="1" applyBorder="1" applyAlignment="1">
      <alignment horizontal="center" vertical="center" wrapText="1"/>
    </xf>
    <xf numFmtId="176" fontId="16" fillId="4" borderId="4" xfId="0" applyNumberFormat="1" applyFont="1" applyFill="1" applyBorder="1" applyAlignment="1">
      <alignment horizontal="center" vertical="center" wrapText="1"/>
    </xf>
    <xf numFmtId="176" fontId="16" fillId="4" borderId="1" xfId="0" applyNumberFormat="1" applyFont="1" applyFill="1" applyBorder="1" applyAlignment="1">
      <alignment horizontal="center" vertical="center" wrapText="1"/>
    </xf>
    <xf numFmtId="176" fontId="16" fillId="4" borderId="5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shrinkToFit="1"/>
    </xf>
    <xf numFmtId="177" fontId="16" fillId="2" borderId="1" xfId="0" applyNumberFormat="1" applyFont="1" applyFill="1" applyBorder="1" applyAlignment="1">
      <alignment horizontal="center" vertical="center" wrapText="1"/>
    </xf>
    <xf numFmtId="177" fontId="17" fillId="3" borderId="4" xfId="0" applyNumberFormat="1" applyFont="1" applyFill="1" applyBorder="1" applyAlignment="1">
      <alignment horizontal="center" vertical="center" wrapText="1"/>
    </xf>
    <xf numFmtId="176" fontId="16" fillId="3" borderId="1" xfId="0" applyNumberFormat="1" applyFont="1" applyFill="1" applyBorder="1" applyAlignment="1">
      <alignment horizontal="center" vertical="center" wrapText="1"/>
    </xf>
    <xf numFmtId="176" fontId="16" fillId="4" borderId="2" xfId="0" applyNumberFormat="1" applyFont="1" applyFill="1" applyBorder="1" applyAlignment="1">
      <alignment horizontal="center" vertical="center" wrapText="1"/>
    </xf>
    <xf numFmtId="177" fontId="16" fillId="2" borderId="3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shrinkToFit="1"/>
    </xf>
    <xf numFmtId="177" fontId="16" fillId="2" borderId="4" xfId="0" applyNumberFormat="1" applyFont="1" applyFill="1" applyBorder="1" applyAlignment="1">
      <alignment horizontal="center" vertical="center" wrapText="1"/>
    </xf>
    <xf numFmtId="0" fontId="16" fillId="2" borderId="5" xfId="0" applyNumberFormat="1" applyFont="1" applyFill="1" applyBorder="1" applyAlignment="1">
      <alignment horizontal="center" vertical="center" shrinkToFit="1"/>
    </xf>
    <xf numFmtId="177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3" fillId="4" borderId="31" xfId="0" applyNumberFormat="1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  <color rgb="FF0066CC"/>
      <color rgb="FF0000CC"/>
      <color rgb="FF000099"/>
      <color rgb="FFD0E5C1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15"/>
  <sheetViews>
    <sheetView tabSelected="1" zoomScaleNormal="100" workbookViewId="0">
      <selection activeCell="C16" sqref="C16"/>
    </sheetView>
  </sheetViews>
  <sheetFormatPr defaultColWidth="7.25" defaultRowHeight="12" x14ac:dyDescent="0.3"/>
  <cols>
    <col min="1" max="2" width="4.5" style="1" customWidth="1"/>
    <col min="3" max="3" width="9.25" style="1" customWidth="1"/>
    <col min="4" max="5" width="7.375" style="1" customWidth="1"/>
    <col min="6" max="6" width="6.375" style="1" customWidth="1"/>
    <col min="7" max="7" width="6.625" style="1" customWidth="1"/>
    <col min="8" max="13" width="4.375" style="1" customWidth="1"/>
    <col min="14" max="15" width="5.875" style="1" customWidth="1"/>
    <col min="16" max="17" width="5" style="1" customWidth="1"/>
    <col min="18" max="19" width="4.375" style="1" customWidth="1"/>
    <col min="20" max="20" width="5.875" style="1" bestFit="1" customWidth="1"/>
    <col min="21" max="23" width="4.125" style="1" customWidth="1"/>
    <col min="24" max="25" width="5.25" style="1" customWidth="1"/>
    <col min="26" max="26" width="6" style="1" customWidth="1"/>
    <col min="27" max="27" width="5.625" style="1" customWidth="1"/>
    <col min="28" max="30" width="5.75" style="1" customWidth="1"/>
    <col min="31" max="31" width="4.875" style="1" customWidth="1"/>
    <col min="32" max="32" width="6.375" style="1" customWidth="1"/>
    <col min="33" max="33" width="7.125" style="1" customWidth="1"/>
    <col min="34" max="16384" width="7.25" style="1"/>
  </cols>
  <sheetData>
    <row r="2" spans="1:34" ht="20.25" x14ac:dyDescent="0.3">
      <c r="A2" s="21" t="s">
        <v>88</v>
      </c>
    </row>
    <row r="3" spans="1:34" ht="13.5" customHeight="1" x14ac:dyDescent="0.3"/>
    <row r="4" spans="1:34" s="2" customFormat="1" ht="27" customHeight="1" thickBot="1" x14ac:dyDescent="0.35">
      <c r="A4" s="95" t="s">
        <v>0</v>
      </c>
      <c r="B4" s="95" t="s">
        <v>25</v>
      </c>
      <c r="C4" s="95" t="s">
        <v>1</v>
      </c>
      <c r="D4" s="95" t="s">
        <v>2</v>
      </c>
      <c r="E4" s="100" t="s">
        <v>27</v>
      </c>
      <c r="F4" s="109" t="s">
        <v>3</v>
      </c>
      <c r="G4" s="110"/>
      <c r="H4" s="86" t="s">
        <v>17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113" t="s">
        <v>6</v>
      </c>
      <c r="U4" s="113"/>
      <c r="V4" s="113"/>
      <c r="W4" s="113"/>
      <c r="X4" s="113"/>
      <c r="Y4" s="113"/>
      <c r="Z4" s="113"/>
      <c r="AA4" s="113"/>
      <c r="AB4" s="113"/>
      <c r="AC4" s="114"/>
      <c r="AD4" s="103" t="s">
        <v>19</v>
      </c>
      <c r="AE4" s="104"/>
      <c r="AF4" s="92" t="s">
        <v>28</v>
      </c>
      <c r="AG4" s="92" t="s">
        <v>26</v>
      </c>
      <c r="AH4" s="92" t="s">
        <v>32</v>
      </c>
    </row>
    <row r="5" spans="1:34" s="2" customFormat="1" ht="19.5" customHeight="1" x14ac:dyDescent="0.3">
      <c r="A5" s="96"/>
      <c r="B5" s="96"/>
      <c r="C5" s="96"/>
      <c r="D5" s="96"/>
      <c r="E5" s="102"/>
      <c r="F5" s="111"/>
      <c r="G5" s="112"/>
      <c r="H5" s="115" t="s">
        <v>34</v>
      </c>
      <c r="I5" s="116"/>
      <c r="J5" s="78" t="s">
        <v>10</v>
      </c>
      <c r="K5" s="79"/>
      <c r="L5" s="79"/>
      <c r="M5" s="79"/>
      <c r="N5" s="79"/>
      <c r="O5" s="79"/>
      <c r="P5" s="79"/>
      <c r="Q5" s="80"/>
      <c r="R5" s="88" t="s">
        <v>36</v>
      </c>
      <c r="S5" s="89"/>
      <c r="T5" s="62" t="s">
        <v>15</v>
      </c>
      <c r="U5" s="63"/>
      <c r="V5" s="70" t="s">
        <v>16</v>
      </c>
      <c r="W5" s="63"/>
      <c r="X5" s="66" t="s">
        <v>46</v>
      </c>
      <c r="Y5" s="72"/>
      <c r="Z5" s="74" t="s">
        <v>45</v>
      </c>
      <c r="AA5" s="75"/>
      <c r="AB5" s="66" t="s">
        <v>35</v>
      </c>
      <c r="AC5" s="67"/>
      <c r="AD5" s="105"/>
      <c r="AE5" s="106"/>
      <c r="AF5" s="93"/>
      <c r="AG5" s="93"/>
      <c r="AH5" s="93"/>
    </row>
    <row r="6" spans="1:34" s="2" customFormat="1" ht="50.25" customHeight="1" x14ac:dyDescent="0.3">
      <c r="A6" s="96"/>
      <c r="B6" s="96"/>
      <c r="C6" s="96"/>
      <c r="D6" s="96"/>
      <c r="E6" s="102"/>
      <c r="F6" s="100" t="s">
        <v>22</v>
      </c>
      <c r="G6" s="98" t="s">
        <v>23</v>
      </c>
      <c r="H6" s="117"/>
      <c r="I6" s="118"/>
      <c r="J6" s="81" t="s">
        <v>13</v>
      </c>
      <c r="K6" s="82"/>
      <c r="L6" s="83" t="s">
        <v>12</v>
      </c>
      <c r="M6" s="82"/>
      <c r="N6" s="60" t="s">
        <v>33</v>
      </c>
      <c r="O6" s="82"/>
      <c r="P6" s="60" t="s">
        <v>11</v>
      </c>
      <c r="Q6" s="61"/>
      <c r="R6" s="90"/>
      <c r="S6" s="91"/>
      <c r="T6" s="64"/>
      <c r="U6" s="65"/>
      <c r="V6" s="71"/>
      <c r="W6" s="65"/>
      <c r="X6" s="68"/>
      <c r="Y6" s="73"/>
      <c r="Z6" s="76"/>
      <c r="AA6" s="77"/>
      <c r="AB6" s="68"/>
      <c r="AC6" s="69"/>
      <c r="AD6" s="107"/>
      <c r="AE6" s="108"/>
      <c r="AF6" s="93"/>
      <c r="AG6" s="93"/>
      <c r="AH6" s="93"/>
    </row>
    <row r="7" spans="1:34" s="2" customFormat="1" ht="24" customHeight="1" x14ac:dyDescent="0.3">
      <c r="A7" s="97"/>
      <c r="B7" s="97"/>
      <c r="C7" s="97"/>
      <c r="D7" s="97"/>
      <c r="E7" s="101"/>
      <c r="F7" s="101"/>
      <c r="G7" s="99"/>
      <c r="H7" s="23" t="s">
        <v>7</v>
      </c>
      <c r="I7" s="33" t="s">
        <v>8</v>
      </c>
      <c r="J7" s="31" t="s">
        <v>7</v>
      </c>
      <c r="K7" s="24" t="s">
        <v>8</v>
      </c>
      <c r="L7" s="24" t="s">
        <v>7</v>
      </c>
      <c r="M7" s="24" t="s">
        <v>8</v>
      </c>
      <c r="N7" s="24" t="s">
        <v>7</v>
      </c>
      <c r="O7" s="24" t="s">
        <v>8</v>
      </c>
      <c r="P7" s="24" t="s">
        <v>7</v>
      </c>
      <c r="Q7" s="25" t="s">
        <v>9</v>
      </c>
      <c r="R7" s="23" t="s">
        <v>7</v>
      </c>
      <c r="S7" s="30" t="s">
        <v>8</v>
      </c>
      <c r="T7" s="9" t="s">
        <v>7</v>
      </c>
      <c r="U7" s="3" t="s">
        <v>8</v>
      </c>
      <c r="V7" s="4" t="s">
        <v>7</v>
      </c>
      <c r="W7" s="4" t="s">
        <v>8</v>
      </c>
      <c r="X7" s="4" t="s">
        <v>7</v>
      </c>
      <c r="Y7" s="4" t="s">
        <v>8</v>
      </c>
      <c r="Z7" s="5" t="s">
        <v>7</v>
      </c>
      <c r="AA7" s="7" t="s">
        <v>8</v>
      </c>
      <c r="AB7" s="5" t="s">
        <v>14</v>
      </c>
      <c r="AC7" s="6" t="s">
        <v>8</v>
      </c>
      <c r="AD7" s="10" t="s">
        <v>14</v>
      </c>
      <c r="AE7" s="11" t="s">
        <v>8</v>
      </c>
      <c r="AF7" s="94"/>
      <c r="AG7" s="94"/>
      <c r="AH7" s="94"/>
    </row>
    <row r="8" spans="1:34" s="20" customFormat="1" ht="60.75" customHeight="1" x14ac:dyDescent="0.3">
      <c r="A8" s="12" t="s">
        <v>37</v>
      </c>
      <c r="B8" s="12" t="s">
        <v>20</v>
      </c>
      <c r="C8" s="12" t="s">
        <v>39</v>
      </c>
      <c r="D8" s="12" t="s">
        <v>18</v>
      </c>
      <c r="E8" s="13" t="s">
        <v>18</v>
      </c>
      <c r="F8" s="13" t="s">
        <v>5</v>
      </c>
      <c r="G8" s="14" t="s">
        <v>4</v>
      </c>
      <c r="H8" s="26">
        <v>3</v>
      </c>
      <c r="I8" s="34">
        <v>3</v>
      </c>
      <c r="J8" s="32">
        <v>3</v>
      </c>
      <c r="K8" s="15">
        <v>3</v>
      </c>
      <c r="L8" s="27">
        <v>30</v>
      </c>
      <c r="M8" s="15">
        <v>24</v>
      </c>
      <c r="N8" s="27">
        <v>0</v>
      </c>
      <c r="O8" s="16">
        <v>0</v>
      </c>
      <c r="P8" s="27">
        <f>SUM(J8,L8,N8)</f>
        <v>33</v>
      </c>
      <c r="Q8" s="17">
        <v>27</v>
      </c>
      <c r="R8" s="36">
        <f t="shared" ref="R8" si="0">H8+P8</f>
        <v>36</v>
      </c>
      <c r="S8" s="22">
        <f t="shared" ref="S8" si="1">I8+Q8</f>
        <v>30</v>
      </c>
      <c r="T8" s="28">
        <v>178</v>
      </c>
      <c r="U8" s="18" t="s">
        <v>40</v>
      </c>
      <c r="V8" s="27">
        <v>1</v>
      </c>
      <c r="W8" s="16">
        <v>0</v>
      </c>
      <c r="X8" s="27">
        <v>0</v>
      </c>
      <c r="Y8" s="16">
        <v>0</v>
      </c>
      <c r="Z8" s="29" t="s">
        <v>42</v>
      </c>
      <c r="AA8" s="19" t="s">
        <v>41</v>
      </c>
      <c r="AB8" s="37">
        <v>180.5</v>
      </c>
      <c r="AC8" s="17">
        <v>30</v>
      </c>
      <c r="AD8" s="35">
        <f>SUM(R8,AB8)</f>
        <v>216.5</v>
      </c>
      <c r="AE8" s="15">
        <v>60</v>
      </c>
      <c r="AF8" s="12"/>
      <c r="AG8" s="38"/>
      <c r="AH8" s="57"/>
    </row>
    <row r="9" spans="1:34" s="20" customFormat="1" ht="60.75" customHeight="1" x14ac:dyDescent="0.3">
      <c r="A9" s="12" t="s">
        <v>37</v>
      </c>
      <c r="B9" s="12" t="s">
        <v>20</v>
      </c>
      <c r="C9" s="12" t="s">
        <v>81</v>
      </c>
      <c r="D9" s="12" t="s">
        <v>18</v>
      </c>
      <c r="E9" s="13" t="s">
        <v>18</v>
      </c>
      <c r="F9" s="13" t="s">
        <v>5</v>
      </c>
      <c r="G9" s="14" t="s">
        <v>4</v>
      </c>
      <c r="H9" s="26">
        <v>3</v>
      </c>
      <c r="I9" s="34">
        <v>3</v>
      </c>
      <c r="J9" s="32" t="s">
        <v>82</v>
      </c>
      <c r="K9" s="15" t="s">
        <v>82</v>
      </c>
      <c r="L9" s="27">
        <v>30</v>
      </c>
      <c r="M9" s="15">
        <v>27</v>
      </c>
      <c r="N9" s="27">
        <v>0</v>
      </c>
      <c r="O9" s="16">
        <v>0</v>
      </c>
      <c r="P9" s="27">
        <f>SUM(J9,L9,N9)</f>
        <v>30</v>
      </c>
      <c r="Q9" s="17">
        <v>27</v>
      </c>
      <c r="R9" s="36">
        <f t="shared" ref="R9:S10" si="2">H9+P9</f>
        <v>33</v>
      </c>
      <c r="S9" s="22">
        <f t="shared" si="2"/>
        <v>30</v>
      </c>
      <c r="T9" s="28">
        <v>178</v>
      </c>
      <c r="U9" s="18" t="s">
        <v>40</v>
      </c>
      <c r="V9" s="27">
        <v>1</v>
      </c>
      <c r="W9" s="16">
        <v>0</v>
      </c>
      <c r="X9" s="27">
        <v>0</v>
      </c>
      <c r="Y9" s="16">
        <v>0</v>
      </c>
      <c r="Z9" s="29" t="s">
        <v>42</v>
      </c>
      <c r="AA9" s="19" t="s">
        <v>41</v>
      </c>
      <c r="AB9" s="37">
        <v>180.5</v>
      </c>
      <c r="AC9" s="17">
        <v>30</v>
      </c>
      <c r="AD9" s="35">
        <f>SUM(R9,AB9)</f>
        <v>213.5</v>
      </c>
      <c r="AE9" s="15">
        <v>60</v>
      </c>
      <c r="AF9" s="12"/>
      <c r="AG9" s="84"/>
      <c r="AH9" s="58"/>
    </row>
    <row r="10" spans="1:34" s="20" customFormat="1" ht="60.75" customHeight="1" x14ac:dyDescent="0.3">
      <c r="A10" s="12" t="s">
        <v>38</v>
      </c>
      <c r="B10" s="12" t="s">
        <v>21</v>
      </c>
      <c r="C10" s="12" t="s">
        <v>44</v>
      </c>
      <c r="D10" s="12" t="s">
        <v>18</v>
      </c>
      <c r="E10" s="13" t="s">
        <v>18</v>
      </c>
      <c r="F10" s="13" t="s">
        <v>24</v>
      </c>
      <c r="G10" s="14" t="s">
        <v>4</v>
      </c>
      <c r="H10" s="26">
        <v>3</v>
      </c>
      <c r="I10" s="34">
        <v>3</v>
      </c>
      <c r="J10" s="32" t="s">
        <v>82</v>
      </c>
      <c r="K10" s="15" t="s">
        <v>82</v>
      </c>
      <c r="L10" s="27">
        <v>21</v>
      </c>
      <c r="M10" s="15">
        <v>21</v>
      </c>
      <c r="N10" s="27">
        <v>1</v>
      </c>
      <c r="O10" s="16">
        <v>1</v>
      </c>
      <c r="P10" s="27">
        <f>SUM(J10,L10,N10)</f>
        <v>22</v>
      </c>
      <c r="Q10" s="17">
        <v>21</v>
      </c>
      <c r="R10" s="36">
        <f t="shared" si="2"/>
        <v>25</v>
      </c>
      <c r="S10" s="22">
        <f t="shared" si="2"/>
        <v>24</v>
      </c>
      <c r="T10" s="28">
        <v>25</v>
      </c>
      <c r="U10" s="18" t="s">
        <v>43</v>
      </c>
      <c r="V10" s="27">
        <v>0</v>
      </c>
      <c r="W10" s="16">
        <v>0</v>
      </c>
      <c r="X10" s="27">
        <v>0</v>
      </c>
      <c r="Y10" s="16">
        <v>0</v>
      </c>
      <c r="Z10" s="27">
        <v>2</v>
      </c>
      <c r="AA10" s="19">
        <v>2</v>
      </c>
      <c r="AB10" s="37">
        <f>SUM(T10,V10,X10,Z10)</f>
        <v>27</v>
      </c>
      <c r="AC10" s="17">
        <v>6</v>
      </c>
      <c r="AD10" s="35">
        <f>SUM(R10,AB10)</f>
        <v>52</v>
      </c>
      <c r="AE10" s="15">
        <v>33</v>
      </c>
      <c r="AF10" s="12"/>
      <c r="AG10" s="85"/>
      <c r="AH10" s="59"/>
    </row>
    <row r="12" spans="1:34" ht="13.5" customHeight="1" x14ac:dyDescent="0.3">
      <c r="A12" s="1" t="s">
        <v>29</v>
      </c>
    </row>
    <row r="13" spans="1:34" x14ac:dyDescent="0.3">
      <c r="A13" s="1" t="s">
        <v>31</v>
      </c>
    </row>
    <row r="14" spans="1:34" ht="16.5" x14ac:dyDescent="0.3">
      <c r="A14" s="1" t="s">
        <v>30</v>
      </c>
      <c r="Q14" s="8"/>
      <c r="R14" s="8"/>
      <c r="S14" s="8"/>
    </row>
    <row r="15" spans="1:34" x14ac:dyDescent="0.3">
      <c r="A15" s="1" t="s">
        <v>87</v>
      </c>
    </row>
  </sheetData>
  <mergeCells count="28">
    <mergeCell ref="H4:S4"/>
    <mergeCell ref="R5:S6"/>
    <mergeCell ref="AH4:AH7"/>
    <mergeCell ref="B4:B7"/>
    <mergeCell ref="A4:A7"/>
    <mergeCell ref="AF4:AF7"/>
    <mergeCell ref="AG4:AG7"/>
    <mergeCell ref="G6:G7"/>
    <mergeCell ref="F6:F7"/>
    <mergeCell ref="E4:E7"/>
    <mergeCell ref="D4:D7"/>
    <mergeCell ref="C4:C7"/>
    <mergeCell ref="AD4:AE6"/>
    <mergeCell ref="F4:G5"/>
    <mergeCell ref="T4:AC4"/>
    <mergeCell ref="H5:I6"/>
    <mergeCell ref="AH9:AH10"/>
    <mergeCell ref="P6:Q6"/>
    <mergeCell ref="T5:U6"/>
    <mergeCell ref="AB5:AC6"/>
    <mergeCell ref="V5:W6"/>
    <mergeCell ref="X5:Y6"/>
    <mergeCell ref="Z5:AA6"/>
    <mergeCell ref="J5:Q5"/>
    <mergeCell ref="J6:K6"/>
    <mergeCell ref="L6:M6"/>
    <mergeCell ref="N6:O6"/>
    <mergeCell ref="AG9:AG10"/>
  </mergeCells>
  <phoneticPr fontId="1" type="noConversion"/>
  <pageMargins left="3.937007874015748E-2" right="3.937007874015748E-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H12"/>
  <sheetViews>
    <sheetView zoomScaleNormal="100" workbookViewId="0">
      <selection activeCell="D11" sqref="D11"/>
    </sheetView>
  </sheetViews>
  <sheetFormatPr defaultColWidth="7.25" defaultRowHeight="12" x14ac:dyDescent="0.3"/>
  <cols>
    <col min="1" max="1" width="5.25" style="1" customWidth="1"/>
    <col min="2" max="2" width="9.75" style="1" customWidth="1"/>
    <col min="3" max="3" width="9.25" style="1" customWidth="1"/>
    <col min="4" max="5" width="7.375" style="1" customWidth="1"/>
    <col min="6" max="6" width="6.125" style="1" customWidth="1"/>
    <col min="7" max="7" width="6.25" style="1" customWidth="1"/>
    <col min="8" max="9" width="5.25" style="1" customWidth="1"/>
    <col min="10" max="10" width="4.375" style="1" customWidth="1"/>
    <col min="11" max="11" width="4.875" style="1" customWidth="1"/>
    <col min="12" max="12" width="4.375" style="1" customWidth="1"/>
    <col min="13" max="13" width="4.75" style="1" customWidth="1"/>
    <col min="14" max="15" width="5" style="1" customWidth="1"/>
    <col min="16" max="16" width="4.625" style="1" customWidth="1"/>
    <col min="17" max="17" width="5.125" style="1" customWidth="1"/>
    <col min="18" max="18" width="4.375" style="1" customWidth="1"/>
    <col min="19" max="19" width="4.75" style="1" customWidth="1"/>
    <col min="20" max="21" width="5.125" style="1" customWidth="1"/>
    <col min="22" max="22" width="4.125" style="1" customWidth="1"/>
    <col min="23" max="25" width="4.25" style="1" customWidth="1"/>
    <col min="26" max="26" width="5.125" style="1" customWidth="1"/>
    <col min="27" max="27" width="5.625" style="1" customWidth="1"/>
    <col min="28" max="29" width="5.75" style="1" customWidth="1"/>
    <col min="30" max="30" width="5.125" style="1" customWidth="1"/>
    <col min="31" max="31" width="4.875" style="1" customWidth="1"/>
    <col min="32" max="33" width="6.625" style="1" customWidth="1"/>
    <col min="34" max="16384" width="7.25" style="1"/>
  </cols>
  <sheetData>
    <row r="2" spans="1:34" ht="20.25" x14ac:dyDescent="0.3">
      <c r="A2" s="21" t="s">
        <v>89</v>
      </c>
    </row>
    <row r="3" spans="1:34" ht="13.5" customHeight="1" x14ac:dyDescent="0.3"/>
    <row r="4" spans="1:34" s="2" customFormat="1" ht="27" customHeight="1" thickBot="1" x14ac:dyDescent="0.35">
      <c r="A4" s="95" t="s">
        <v>50</v>
      </c>
      <c r="B4" s="95" t="s">
        <v>51</v>
      </c>
      <c r="C4" s="95" t="s">
        <v>52</v>
      </c>
      <c r="D4" s="95" t="s">
        <v>53</v>
      </c>
      <c r="E4" s="100" t="s">
        <v>69</v>
      </c>
      <c r="F4" s="109" t="s">
        <v>54</v>
      </c>
      <c r="G4" s="110"/>
      <c r="H4" s="86" t="s">
        <v>47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113" t="s">
        <v>48</v>
      </c>
      <c r="U4" s="113"/>
      <c r="V4" s="113"/>
      <c r="W4" s="113"/>
      <c r="X4" s="113"/>
      <c r="Y4" s="113"/>
      <c r="Z4" s="113"/>
      <c r="AA4" s="113"/>
      <c r="AB4" s="113"/>
      <c r="AC4" s="114"/>
      <c r="AD4" s="103" t="s">
        <v>49</v>
      </c>
      <c r="AE4" s="104"/>
      <c r="AF4" s="92" t="s">
        <v>83</v>
      </c>
      <c r="AG4" s="92" t="s">
        <v>84</v>
      </c>
      <c r="AH4" s="92" t="s">
        <v>85</v>
      </c>
    </row>
    <row r="5" spans="1:34" s="2" customFormat="1" ht="19.5" customHeight="1" x14ac:dyDescent="0.3">
      <c r="A5" s="96"/>
      <c r="B5" s="96"/>
      <c r="C5" s="96"/>
      <c r="D5" s="96"/>
      <c r="E5" s="102"/>
      <c r="F5" s="111"/>
      <c r="G5" s="112"/>
      <c r="H5" s="115" t="s">
        <v>55</v>
      </c>
      <c r="I5" s="116"/>
      <c r="J5" s="78" t="s">
        <v>58</v>
      </c>
      <c r="K5" s="79"/>
      <c r="L5" s="79"/>
      <c r="M5" s="79"/>
      <c r="N5" s="79"/>
      <c r="O5" s="79"/>
      <c r="P5" s="79"/>
      <c r="Q5" s="80"/>
      <c r="R5" s="88" t="s">
        <v>60</v>
      </c>
      <c r="S5" s="89"/>
      <c r="T5" s="62" t="s">
        <v>61</v>
      </c>
      <c r="U5" s="63"/>
      <c r="V5" s="70" t="s">
        <v>62</v>
      </c>
      <c r="W5" s="63"/>
      <c r="X5" s="66" t="s">
        <v>63</v>
      </c>
      <c r="Y5" s="72"/>
      <c r="Z5" s="74" t="s">
        <v>64</v>
      </c>
      <c r="AA5" s="75"/>
      <c r="AB5" s="66" t="s">
        <v>65</v>
      </c>
      <c r="AC5" s="67"/>
      <c r="AD5" s="105"/>
      <c r="AE5" s="106"/>
      <c r="AF5" s="93"/>
      <c r="AG5" s="93"/>
      <c r="AH5" s="93"/>
    </row>
    <row r="6" spans="1:34" s="2" customFormat="1" ht="50.25" customHeight="1" x14ac:dyDescent="0.3">
      <c r="A6" s="96"/>
      <c r="B6" s="96"/>
      <c r="C6" s="96"/>
      <c r="D6" s="96"/>
      <c r="E6" s="102"/>
      <c r="F6" s="119" t="s">
        <v>75</v>
      </c>
      <c r="G6" s="98" t="s">
        <v>77</v>
      </c>
      <c r="H6" s="117"/>
      <c r="I6" s="118"/>
      <c r="J6" s="81" t="s">
        <v>56</v>
      </c>
      <c r="K6" s="82"/>
      <c r="L6" s="83" t="s">
        <v>57</v>
      </c>
      <c r="M6" s="82"/>
      <c r="N6" s="60" t="s">
        <v>78</v>
      </c>
      <c r="O6" s="82"/>
      <c r="P6" s="60" t="s">
        <v>59</v>
      </c>
      <c r="Q6" s="61"/>
      <c r="R6" s="90"/>
      <c r="S6" s="91"/>
      <c r="T6" s="64"/>
      <c r="U6" s="65"/>
      <c r="V6" s="71"/>
      <c r="W6" s="65"/>
      <c r="X6" s="68"/>
      <c r="Y6" s="73"/>
      <c r="Z6" s="76"/>
      <c r="AA6" s="77"/>
      <c r="AB6" s="68"/>
      <c r="AC6" s="69"/>
      <c r="AD6" s="107"/>
      <c r="AE6" s="108"/>
      <c r="AF6" s="93"/>
      <c r="AG6" s="93"/>
      <c r="AH6" s="93"/>
    </row>
    <row r="7" spans="1:34" s="2" customFormat="1" ht="24" customHeight="1" x14ac:dyDescent="0.3">
      <c r="A7" s="97"/>
      <c r="B7" s="97"/>
      <c r="C7" s="97"/>
      <c r="D7" s="97"/>
      <c r="E7" s="101"/>
      <c r="F7" s="120"/>
      <c r="G7" s="99"/>
      <c r="H7" s="40" t="s">
        <v>70</v>
      </c>
      <c r="I7" s="41" t="s">
        <v>71</v>
      </c>
      <c r="J7" s="42" t="s">
        <v>70</v>
      </c>
      <c r="K7" s="43" t="s">
        <v>71</v>
      </c>
      <c r="L7" s="42" t="s">
        <v>70</v>
      </c>
      <c r="M7" s="43" t="s">
        <v>71</v>
      </c>
      <c r="N7" s="42" t="s">
        <v>70</v>
      </c>
      <c r="O7" s="43" t="s">
        <v>71</v>
      </c>
      <c r="P7" s="42" t="s">
        <v>70</v>
      </c>
      <c r="Q7" s="49" t="s">
        <v>71</v>
      </c>
      <c r="R7" s="40" t="s">
        <v>70</v>
      </c>
      <c r="S7" s="44" t="s">
        <v>71</v>
      </c>
      <c r="T7" s="50" t="s">
        <v>70</v>
      </c>
      <c r="U7" s="51" t="s">
        <v>71</v>
      </c>
      <c r="V7" s="46" t="s">
        <v>70</v>
      </c>
      <c r="W7" s="45" t="s">
        <v>71</v>
      </c>
      <c r="X7" s="46" t="s">
        <v>70</v>
      </c>
      <c r="Y7" s="45" t="s">
        <v>71</v>
      </c>
      <c r="Z7" s="46" t="s">
        <v>70</v>
      </c>
      <c r="AA7" s="45" t="s">
        <v>71</v>
      </c>
      <c r="AB7" s="52" t="s">
        <v>70</v>
      </c>
      <c r="AC7" s="53" t="s">
        <v>71</v>
      </c>
      <c r="AD7" s="47" t="s">
        <v>70</v>
      </c>
      <c r="AE7" s="48" t="s">
        <v>71</v>
      </c>
      <c r="AF7" s="94"/>
      <c r="AG7" s="94"/>
      <c r="AH7" s="94"/>
    </row>
    <row r="8" spans="1:34" s="20" customFormat="1" ht="41.25" customHeight="1" x14ac:dyDescent="0.3">
      <c r="A8" s="12" t="s">
        <v>67</v>
      </c>
      <c r="B8" s="12" t="s">
        <v>86</v>
      </c>
      <c r="C8" s="12" t="s">
        <v>39</v>
      </c>
      <c r="D8" s="12" t="s">
        <v>18</v>
      </c>
      <c r="E8" s="13" t="s">
        <v>18</v>
      </c>
      <c r="F8" s="39" t="s">
        <v>66</v>
      </c>
      <c r="G8" s="39" t="s">
        <v>66</v>
      </c>
      <c r="H8" s="26">
        <v>3</v>
      </c>
      <c r="I8" s="34">
        <v>3</v>
      </c>
      <c r="J8" s="32">
        <v>3</v>
      </c>
      <c r="K8" s="15">
        <v>3</v>
      </c>
      <c r="L8" s="27">
        <v>30</v>
      </c>
      <c r="M8" s="15">
        <v>24</v>
      </c>
      <c r="N8" s="27">
        <v>0</v>
      </c>
      <c r="O8" s="16">
        <v>0</v>
      </c>
      <c r="P8" s="27">
        <f>SUM(J8,L8,N8)</f>
        <v>33</v>
      </c>
      <c r="Q8" s="17">
        <v>27</v>
      </c>
      <c r="R8" s="36">
        <f t="shared" ref="R8:S9" si="0">H8+P8</f>
        <v>36</v>
      </c>
      <c r="S8" s="22">
        <f t="shared" si="0"/>
        <v>30</v>
      </c>
      <c r="T8" s="28">
        <v>178</v>
      </c>
      <c r="U8" s="55" t="s">
        <v>73</v>
      </c>
      <c r="V8" s="27">
        <v>1</v>
      </c>
      <c r="W8" s="16">
        <v>0</v>
      </c>
      <c r="X8" s="27">
        <v>0</v>
      </c>
      <c r="Y8" s="16">
        <v>0</v>
      </c>
      <c r="Z8" s="54" t="s">
        <v>72</v>
      </c>
      <c r="AA8" s="19" t="s">
        <v>72</v>
      </c>
      <c r="AB8" s="37">
        <v>180.5</v>
      </c>
      <c r="AC8" s="17">
        <v>30</v>
      </c>
      <c r="AD8" s="35">
        <f>SUM(R8,AB8)</f>
        <v>216.5</v>
      </c>
      <c r="AE8" s="15">
        <v>60</v>
      </c>
      <c r="AF8" s="12"/>
      <c r="AG8" s="84"/>
      <c r="AH8" s="58"/>
    </row>
    <row r="9" spans="1:34" s="20" customFormat="1" ht="41.25" customHeight="1" x14ac:dyDescent="0.3">
      <c r="A9" s="12" t="s">
        <v>68</v>
      </c>
      <c r="B9" s="12" t="s">
        <v>21</v>
      </c>
      <c r="C9" s="12" t="s">
        <v>44</v>
      </c>
      <c r="D9" s="12" t="s">
        <v>18</v>
      </c>
      <c r="E9" s="13" t="s">
        <v>18</v>
      </c>
      <c r="F9" s="13" t="s">
        <v>24</v>
      </c>
      <c r="G9" s="39" t="s">
        <v>66</v>
      </c>
      <c r="H9" s="26">
        <v>3</v>
      </c>
      <c r="I9" s="34">
        <v>3</v>
      </c>
      <c r="J9" s="32">
        <v>0</v>
      </c>
      <c r="K9" s="15">
        <v>0</v>
      </c>
      <c r="L9" s="27">
        <v>21</v>
      </c>
      <c r="M9" s="15">
        <v>21</v>
      </c>
      <c r="N9" s="27">
        <v>1</v>
      </c>
      <c r="O9" s="16">
        <v>1</v>
      </c>
      <c r="P9" s="27">
        <f>SUM(J9,L9,N9)</f>
        <v>22</v>
      </c>
      <c r="Q9" s="17">
        <v>21</v>
      </c>
      <c r="R9" s="36">
        <f t="shared" si="0"/>
        <v>25</v>
      </c>
      <c r="S9" s="22">
        <f t="shared" si="0"/>
        <v>24</v>
      </c>
      <c r="T9" s="28">
        <v>25</v>
      </c>
      <c r="U9" s="55" t="s">
        <v>74</v>
      </c>
      <c r="V9" s="27">
        <v>0</v>
      </c>
      <c r="W9" s="16">
        <v>0</v>
      </c>
      <c r="X9" s="27">
        <v>0</v>
      </c>
      <c r="Y9" s="16">
        <v>0</v>
      </c>
      <c r="Z9" s="27">
        <v>2</v>
      </c>
      <c r="AA9" s="19">
        <v>2</v>
      </c>
      <c r="AB9" s="37">
        <f>SUM(T9,V9,X9,Z9)</f>
        <v>27</v>
      </c>
      <c r="AC9" s="17">
        <v>6</v>
      </c>
      <c r="AD9" s="35">
        <f>SUM(R9,AB9)</f>
        <v>52</v>
      </c>
      <c r="AE9" s="15">
        <v>33</v>
      </c>
      <c r="AF9" s="12"/>
      <c r="AG9" s="85"/>
      <c r="AH9" s="59"/>
    </row>
    <row r="10" spans="1:34" x14ac:dyDescent="0.3">
      <c r="A10" s="1" t="s">
        <v>76</v>
      </c>
    </row>
    <row r="11" spans="1:34" x14ac:dyDescent="0.3">
      <c r="A11" s="1" t="s">
        <v>79</v>
      </c>
    </row>
    <row r="12" spans="1:34" x14ac:dyDescent="0.3">
      <c r="A12" s="56" t="s">
        <v>80</v>
      </c>
    </row>
  </sheetData>
  <mergeCells count="28">
    <mergeCell ref="AG8:AG9"/>
    <mergeCell ref="AH8:AH9"/>
    <mergeCell ref="AH4:AH7"/>
    <mergeCell ref="H5:I6"/>
    <mergeCell ref="J5:Q5"/>
    <mergeCell ref="R5:S6"/>
    <mergeCell ref="T5:U6"/>
    <mergeCell ref="V5:W6"/>
    <mergeCell ref="X5:Y6"/>
    <mergeCell ref="Z5:AA6"/>
    <mergeCell ref="AB5:AC6"/>
    <mergeCell ref="J6:K6"/>
    <mergeCell ref="H4:S4"/>
    <mergeCell ref="T4:AC4"/>
    <mergeCell ref="AD4:AE6"/>
    <mergeCell ref="AF4:AF7"/>
    <mergeCell ref="AG4:AG7"/>
    <mergeCell ref="L6:M6"/>
    <mergeCell ref="N6:O6"/>
    <mergeCell ref="P6:Q6"/>
    <mergeCell ref="F4:G5"/>
    <mergeCell ref="F6:F7"/>
    <mergeCell ref="G6:G7"/>
    <mergeCell ref="A4:A7"/>
    <mergeCell ref="B4:B7"/>
    <mergeCell ref="C4:C7"/>
    <mergeCell ref="D4:D7"/>
    <mergeCell ref="E4:E7"/>
  </mergeCells>
  <phoneticPr fontId="1" type="noConversion"/>
  <pageMargins left="3.937007874015748E-2" right="3.937007874015748E-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예비사정표</vt:lpstr>
      <vt:lpstr>Pre-screen for graduation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2019-01-21T04:45:55Z</cp:lastPrinted>
  <dcterms:created xsi:type="dcterms:W3CDTF">2018-07-11T12:30:56Z</dcterms:created>
  <dcterms:modified xsi:type="dcterms:W3CDTF">2023-08-07T02:07:14Z</dcterms:modified>
</cp:coreProperties>
</file>